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Public\Business and Licensing\Charities Program\Annual Reports\Annual Report 2016\Tables - Finalized\"/>
    </mc:Choice>
  </mc:AlternateContent>
  <bookViews>
    <workbookView xWindow="0" yWindow="0" windowWidth="21600" windowHeight="8820"/>
  </bookViews>
  <sheets>
    <sheet name="03 Table 2" sheetId="1" r:id="rId1"/>
  </sheets>
  <calcPr calcId="152511"/>
</workbook>
</file>

<file path=xl/calcChain.xml><?xml version="1.0" encoding="utf-8"?>
<calcChain xmlns="http://schemas.openxmlformats.org/spreadsheetml/2006/main">
  <c r="H67" i="1" l="1"/>
  <c r="G67" i="1"/>
  <c r="F67" i="1"/>
  <c r="D67" i="1"/>
  <c r="C67" i="1"/>
  <c r="E67" i="1" s="1"/>
</calcChain>
</file>

<file path=xl/sharedStrings.xml><?xml version="1.0" encoding="utf-8"?>
<sst xmlns="http://schemas.openxmlformats.org/spreadsheetml/2006/main" count="206" uniqueCount="170">
  <si>
    <t>Paid Solicitor</t>
  </si>
  <si>
    <t>DBA's</t>
  </si>
  <si>
    <t>Gross Proceeds</t>
  </si>
  <si>
    <t>Net to Charity</t>
  </si>
  <si>
    <t>Overall Percent to Charity</t>
  </si>
  <si>
    <t>Minimum Percent To Charity</t>
  </si>
  <si>
    <t>Maximum Percent To Charity</t>
  </si>
  <si>
    <t>Number of Campaigns</t>
  </si>
  <si>
    <t>Clients</t>
  </si>
  <si>
    <t>ADVANTAGE PLUS CONSULTING, INC.   Reg. No. 20143030740   6280 SOUTH VALLEY VIEW BLVD.   LAS VEGAS, NV 89118   8555757587</t>
  </si>
  <si>
    <t>N/A</t>
  </si>
  <si>
    <t>ASSOCIATION OF THE GRADUATES OF THE UNITED STATES MILITARY ACADEMY</t>
  </si>
  <si>
    <t>APOGEE RETAIL, LLC   Reg. No. 20073002401   11400 SE 6TH STREET, #220   BELLEVUE, WA 98004   425-462-1515</t>
  </si>
  <si>
    <t>EPILEPSY FOUNDATION OF COLORADO, JEWISH FAMILY SERVICE OF COLORADO, LUPUS FOUNDATION OF COLORADO INC.</t>
  </si>
  <si>
    <t>ARIA COMMUNICATIONS CORPORATION   Reg. No. 20023003236   717 WEST ST. GERMAIN STREET   ST. CLOUD, MN 56301   320-259-5206</t>
  </si>
  <si>
    <t>D/B/A SUPPORT SERVICES</t>
  </si>
  <si>
    <t>ACTIONAID U.S.A., ALPHA OMICRON PI FOUNDATION, BREAD FOR THE WORLD INC., COLORADO MUSEUM OF NATURAL HISTORY, DELTA TAU DELTA EDUCATIONAL FOUNDATION INC., DELTA UPSILON EDUCATIONAL FOUNDATION, FOUNDATION FOR NATIONAL PROGRESS, KAPPA ALPHA THETA FOUNDATION INC., KAPPA KAPPA GAMMA FOUNDATION, LUTHERAN ASSOCIATION OF MISSIONARIES AND PILOTS U.S. INC., LUTHERAN WORLD RELIEF, NATIONAL PSORIASIS FOUNDATION, OXFAM AMERICA INC., RECONCILING MINISTRIES NETWORK, STATE UNIVERSITY OF IOWA ALUMNI ASSOCIATION, THE HUMANE SOCIETY OF THE UNITED STATES, THE UNION OF CONCERNED SCIENTISTS INC., UNIVERSITY OF THE PACIFIC, WHEAT RIDGE MINISTRIES</t>
  </si>
  <si>
    <t>ASSOCIATED COMMUNITY SERVICES, INC.   Reg. No. 20043002462   23800 W. TEN MILE ROAD, SUITE 200   SOUTHFIELD, MI 48033   248-352-2600</t>
  </si>
  <si>
    <t>AC SERVICES</t>
  </si>
  <si>
    <t>AMERICAN CHILDREN'S CANCER FOUNDATION INC., UNITED BREAST CANCER FOUNDATION</t>
  </si>
  <si>
    <t>AUTOMOTIVE RECOVERY SERVICES, INC   Reg. No. 20083003137   2 WESTBROOK CORPORATE CENTER   WESTCHESTER, IL 60154   916-631-0204</t>
  </si>
  <si>
    <t>CAR PROGRAM, INSURANCE AUTO AUCTIONS, VEHICLE DONATION PROCESSING CENTER</t>
  </si>
  <si>
    <t>NATIONAL VETERANS SERVICES FUND INC.</t>
  </si>
  <si>
    <t>BEE, L.C.   Reg. No. 20023003079   6849 OLD DOMINION DRIVE, SUITE 315   MCLEAN, VA 22101   816-472-9000</t>
  </si>
  <si>
    <t>HELP THE VETS INC., PROJECT CURE INC</t>
  </si>
  <si>
    <t>BIG SUR WATERBEDS, INC.   Reg. No. 20133027669   5641 N. BROADWAY   DENVER, CO 80216   303-566-8000</t>
  </si>
  <si>
    <t>BEDROOM EXPRESSIONS, OAK EXPRESS</t>
  </si>
  <si>
    <t>WORLD VISION INC.</t>
  </si>
  <si>
    <t>CAPITOL RESOURCES, INC.   Reg. No. 20093000202   109 WEST FRONT STREET   BROOKLYN, IA 52211   641-522-4645</t>
  </si>
  <si>
    <t>CAMPAIGN HEADQUARTERS</t>
  </si>
  <si>
    <t>ALLIANCE DEFENDING FREEDOM, TEA PARTY PATRIOTS INC., THE ARMED FORCES FOUNDATION</t>
  </si>
  <si>
    <t>CASE CONSULTING SERVICES, INC.   Reg. No. 20153035241   700 MILLER AVENUE   GREAT FALLS, VA 22066   7038658717</t>
  </si>
  <si>
    <t>NEW GATE TO PEACE FOUNDATION</t>
  </si>
  <si>
    <t>CENTER FOR CAR DONATIONS, LLC   Reg. No. 20123027047   1445 NW PORTLAND AVE.   BEND, OR 97701   760-931-2620 EXT101</t>
  </si>
  <si>
    <t>BOULDER COMMUNITY BROADCAST ASSOCIATION INC. DBA KGNU RADIO, CARBONDALE COMMUNITY ACCESS RADIO INC, CRESTED BUTTE MOUNTAIN EDUCATIONAL RADIO INC., FORT LEWIS COLLEGE FOUNDATION INC., GRAND VALLEY PUBLIC RADIO CO INC</t>
  </si>
  <si>
    <t>CHARITY PROMOTIONS, INC.   Reg. No. 20153008904   5184 CALDWELL MILL ROAD, SUITE 204-343   BIRMINGHAM, AL 35244   205-370-5000</t>
  </si>
  <si>
    <t>CPI</t>
  </si>
  <si>
    <t>AMERICAN VETERANS FOUNDATION, FIREFIGHTERS CHARITABLE FOUNDATION INC., INTERNATIONAL UNION OF POLICE ASSOCIATIONS AFL-CIO, YOUTH DEVELOPMENT FUND INC.</t>
  </si>
  <si>
    <t>COMNET MARKETING GROUP, INC.   Reg. No. 20023004072   1214 STOWE AVENUE   MEDFORD, OR 97501   541-734-2565</t>
  </si>
  <si>
    <t>COMNET MARKETING GROUP</t>
  </si>
  <si>
    <t>AMNESTY INTERNATIONAL OF THE U.S.A. INC., COMMUNITY RADIO FOR NORTHERN COLORADO DBA KUNC, CORNELL UNIVERSITY, OPERA COLORADO</t>
  </si>
  <si>
    <t>CONTRACT COMMUNICATIONS, INC. D/B/A CHARITY RESOURCES AMERICA   Reg. No. 20023003444   3710 INDIAN RIVER ROAD   CHESAPEAKE, VA 23325   757-578-3500</t>
  </si>
  <si>
    <t>CHARITY RESOURCES AMERICA</t>
  </si>
  <si>
    <t>CHILDREN'S CANCER RECOVERY FOUNDATION</t>
  </si>
  <si>
    <t>CORPORATIONS FOR CHARACTER, LC   Reg. No. 20103008143   5286 S COMMERCE DR   MURRAY, UT 84107   801-284-7380</t>
  </si>
  <si>
    <t>C4C</t>
  </si>
  <si>
    <t>CANCER FUND OF AMERICA INC., COLORADO STATE FRATERNAL ORDER OF POLICE, THE AMERICANS CHILDREN'S SOCIETY, YOUTH DEVELOPMENT FUND INC.</t>
  </si>
  <si>
    <t>COURTESY CALL, INC.   Reg. No. 20053008121   1835 E. CHARLESTON BLVD, SUITE 4   LAS VEGAS, NV 89104   702-906-0444</t>
  </si>
  <si>
    <t>AMERICAN VETERANS FOUNDATION, BREAST CANCER OUTREACH FOUNDATION INC., COMMUNITY CHARITY ADVANCMENT INC., FIREFIGHTERS CHARITABLE FOUNDATION INC., HELP THE VETS INC., INTERNATIONAL UNION OF POLICE ASSOCIATIONS AFL-CIO, NATIONAL POLICE ASSOCIATION INC., THE AMERICANS CHILDREN'S SOCIETY, VIETNOW NATIONAL HEADQUARTERS DBA VETERANSNOW</t>
  </si>
  <si>
    <t>COVENANT CALLS, LLC   Reg. No. 20113002484   1539 FALL RIVER AVE, STE 3   SEEKONK, MA 02771   508-336-4544</t>
  </si>
  <si>
    <t>#INF</t>
  </si>
  <si>
    <t>AMERICAN CIVIL LIBERTIES UNION INC., UNITED STATES OLYMPIC AND PARALYMPIC FOUNDATION</t>
  </si>
  <si>
    <t>CRF INC   Reg. No. 20123044758   698 OLDEFIELD COMMONS DR   GREENWOOD, IN 46142   3178070520</t>
  </si>
  <si>
    <t>CHARITABLE RESOURCE FOUNDATION</t>
  </si>
  <si>
    <t>CIRCLE OF FRIENDS FOR AMERICAN VETERANS, DISABLED POLICE AND SHERIFFS FOUNDATION INC., NATIONAL CANCER ASSISTANCE FOUNDATION INC., THE GUARDIANS FOUNDATION INC.</t>
  </si>
  <si>
    <t>DENVER MATTRESS CO., LLC   Reg. No. 20133027672   5641 N. BROADWAY   DENVER, CO 80216   303-566-8000</t>
  </si>
  <si>
    <t>DIALAMERICA MARKETING, INC.   Reg. No. 20023003447   960 MACARTHUR BLVD   MAHWAH, NJ 07495   201-327-0200</t>
  </si>
  <si>
    <t>DIALAMERICA</t>
  </si>
  <si>
    <t>MOTHERS AGAINST DRUNK DRIVING, SPECIAL OLYMPICS COLORADO</t>
  </si>
  <si>
    <t>DIRECTELE, INC.   Reg. No. 20093006412   28091 DEQUINDRE, SUITE 302   MADISON HEIGHTS, MI 48071   248-591-4214</t>
  </si>
  <si>
    <t>ANIMALS ABUSED &amp; ABANDONED INC, KIDS WISH NETWORK INC., LAW ENFORCEMENT EDUCATION PROGRAM, THE BREAST CANCER SOCIETY INC.</t>
  </si>
  <si>
    <t>DONOR CARE CENTER, INC.   Reg. No. 20083000714   480 TUSC AVE. WEST   BARBERTON, OH 44203   330-497-4888</t>
  </si>
  <si>
    <t>AMERICAN BIBLE SOCIETY, AMERICAN FAMILY ASSOCIATION INC., AMERICAN INDIAN COLLEGE FUND, BUCKNER FOUNDATION INC., CHRISTIAN ADVOCATES SERVING EVANGELISM INC., CHRISTIAN APPALACHIAN PROJECT INC., CHURCH WORLD SERVICE INC., CORAL RIDGE MINISTRIES MEDIA INC., CROSS INTERNATIONAL  INC., DALLAS THEOLOGICAL SEMINARY, HOSANNA, LIFE ACTION MINISTRIES, LOVE WORTH FINDING MINISTRIES INC., MARCH OF DIMES FOUNDATION, NATIONAL KIDNEY FOUNDATION INC, NATIONAL PARK FOUNDATION, PRECEPT MINISTRIES OF REACH OUT INC., SAVE THE CHILDREN FEDERATION INC., THE FOUNDATION FOR A CHRISTIAN CIVILIZATION INC., THE LEUKEMIA &amp; LYMPHOMA SOCIETY, THE NATIONAL HUMANE EDUCATION SOCIETY, WOUNDED WARRIOR PROJECT INC., YELLOWSTONE PARK FOUNDATION INC.</t>
  </si>
  <si>
    <t>DONOR DEVELOPMENT STRATEGIES LLC   Reg. No. 20123002817   899 LOGAN ST., SUITE 300   DENVER, CO 80203   720-536-8705</t>
  </si>
  <si>
    <t>ROCKY MOUNTAIN PUBLIC BROADCASTING NETWORK INC.</t>
  </si>
  <si>
    <t>DONOR SERVICES GROUP, LLC   Reg. No. 20033002599   6715 SUNSET BLVD.   LOS ANGELES, CA 90028   816-472-9000</t>
  </si>
  <si>
    <t>AMERICAN CIVIL LIBERTIES UNION FOUNDATION INC., AMERICAN CIVIL LIBERTIES UNION INC., AMERICARES FOUNDATIONINC, AMNESTY INTERNATIONAL OF THE U.S.A. INC., ANIMAL LEGAL DEFENSE FUND INC., AVON PRODUCTS FOUNDATION INC., BRADY CAMPAIGN TO PREVENT GUN VIOLENCE, EARTHJUSTICE, ENVIRONMENTAL DEFENSE FUND INCORPORATED, GREENPEACE FUND INC., GREENPEACE INC., HABITAT FOR HUMANITY INTERNATIONAL INC., HILLEL:  THE FOUNDATION FOR JEWISH CAMPUS LIFE, HUMAN RIGHTS CAMPAIGN INC., INTERNATIONAL RESCUE COMMITTEE INC., LAMBDA LEGAL DEFENSE AND EDUCATION FUND INC., LEAGUE OF WOMEN VOTERS EDUCATION FUND, LEAGUE OF WOMEN VOTERS OF THE UNITED STATES, MEMORIAL SLOAN KETTERING CANCER CENTER, MOTHERS AGAINST DRUNK DRIVING, NATIONAL COMMITTEE TO PRESERVE SOCIAL SECURITY AND MEDICARE, NATIONAL PARKS CONSERVATION ASSOCIATION, NATIONAL WILDLIFE FEDERATION, NATURAL RESOURCES DEFENSE COUNCIL INC., NORTH SHORE ANIMAL LEAGUE AMERICA INC., OCEANA INC., ORGANIZING FOR ACTION, OXFAM AMERICA INC., PEOPLE FOR THE AMERICAN WAY, PEOPLE FOR THE ETHICAL TREATMENT OF ANIMALS INC., PFLAG INC., PHYSICIANS COMMITTEE FOR RESPONSIBLE MEDICINE, PLANNED PARENTHOOD OF THE ROCKY MOUNTAINS INC., PROJECT ORBIS INTERNATIONAL INC., SAVE THE CHILDREN FEDERATION INC., SMILE TRAIN INC., THE JANE GOODALL INSTITUTE, THE METROPOLITAN MUSEUM OF ART, THE NATIONAL MUSEUM OF WOMEN IN THE ARTS INC., THE NATURE CONSERVANCY, THE UNION OF CONCERNED SCIENTISTS INC., THE WILDERNESS SOCIETY, UNITED STATES FUND FOR UNICEF, VETERANS OF FOREIGN WARS OF THE UNITED STATES, YOSEMITE FOUNDATION</t>
  </si>
  <si>
    <t>ENGAGE FUNDING, LLC   Reg. No. 20143026453   2006 SOUTHERN BLVD   RIO RANCHO, NM 87124   505-883-3730</t>
  </si>
  <si>
    <t>CANCER RECOVERY FOUNDATION OF AMERICA, MIRACLE FLIGHTS FOR KIDS</t>
  </si>
  <si>
    <t>FRONT LINE SUPPORT, LLC   Reg. No. 20143026454   2006 SOUTHERN BLVD   RIO RANCHO, NM 87124   505-883-3730</t>
  </si>
  <si>
    <t>FRATERNAL ORDER OF POLICE COLORADO METROPLEX, MILITARY ORDER OF THE PURPLE HEART SERVICE FOUNDATION INC., NATIONAL ASSOCIATION OF POLICE ATHLETIC/ACTIVITIES LEAGUES INC., THE COMMITTEE FOR MISSING CHILDREN INC.</t>
  </si>
  <si>
    <t>GATEWAY COMMUNICATIONS INCORPORATED   Reg. No. 20113028475   16805 NE MASON COURT   PORTLAND, OR 97230   503-257-0100</t>
  </si>
  <si>
    <t>GCI</t>
  </si>
  <si>
    <t>COLORADO CITIZENS FOR LIFE INC., DENVER RESCUE MISSION, SPRINGS RESCUE MISSION (THE)</t>
  </si>
  <si>
    <t>GIVERIGHT, INC.   Reg. No. 20023003292   8721 SANTA MONICA BLVD.   LOS ANGELES, CA 90028   816-472-9000</t>
  </si>
  <si>
    <t>HERITAGE ACTION FOR AMERICA, THE HERITAGE FOUNDATION</t>
  </si>
  <si>
    <t>GORDON AND SCHWENKMEYER, INC   Reg. No. 20023006626   360 N SEPULVEDA BLVD #1055   EL SEGUNDO, CA 90245   310-615-2308</t>
  </si>
  <si>
    <t>GSI, GSI INC</t>
  </si>
  <si>
    <t>AMERICAN CIVIL LIBERTIES UNION INC., ENVIRONMENTAL DEFENSE FUND INCORPORATED, LEAGUE OF WOMEN VOTERS OF THE UNITED STATES, NARAL PRO-CHOICE AMERICA, PLANNED PARENTHOOD FEDERATION OF AMERICA INC., THE LEAGUE OF CONSERVATION VOTERS INC.</t>
  </si>
  <si>
    <t>GRASSROOTS CAMPAIGNS, INC.   Reg. No. 20043008476   186 LINCOLN STREET, SUITE 100   BOSTON, MA 02111   617-482-6882</t>
  </si>
  <si>
    <t>AMERICAN CIVIL LIBERTIES UNION INC., LAMBDA LEGAL DEFENSE AND EDUCATION FUND INC., NATIONAL GAY  AND  LESBIAN TASK FORCE FOUNDATION, PLANNED PARENTHOOD FEDERATION OF AMERICA INC., SOUTHERN POVERTY LAW CENTER INC., THE NATURE CONSERVANCY</t>
  </si>
  <si>
    <t>HARRIS CONNECT, LLC   Reg. No. 20103003081   1400-A CROSSWAYS BOULEVARD   CHESAPEAKE, VA 23320   8008776554</t>
  </si>
  <si>
    <t>AMVETS (AMERICAN VETERANS), BETA THETA PI FOUNDATION, PENLAND SCHOOL OF CRAFTS INC., THE AMERICAN COLLEGE, THE CLEVELAND CLINIC FOUNDATION, THE UNIVERSITY OF TEXAS M.D. ANDERSON CANCER CENTER</t>
  </si>
  <si>
    <t>HARRIS MARKETING GROUP   Reg. No. 20133032491   21250 CALIFA ST., #114   WOODLAND HILLS, CA 91367   818-357-2040</t>
  </si>
  <si>
    <t>DOCTORS WITHOUT BORDERS USA INC., HILLEL:  THE FOUNDATION FOR JEWISH CAMPUS LIFE, NARAL PRO-CHOICE AMERICA, SIERRA CLUB, SOUTHERN POVERTY LAW CENTER INC., THE JANE GOODALL INSTITUTE</t>
  </si>
  <si>
    <t>HOCKING MARKETING SERVICES, INC.   Reg. No. 20043008031   8753 YATES DR. SUITE: 226   WESTMINSTER, CO 80031   303-482-2500</t>
  </si>
  <si>
    <t>COLORADO STATE FIRE FIGHTERS ASSOCIATION, COLORADO STATE FIRE FIGHTERS FOUNDATION, CSFFA, CSFFF, HMSI</t>
  </si>
  <si>
    <t>COLORADO STATE FIRE FIGHTERS ASSOCIATION</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</si>
  <si>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</si>
  <si>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</si>
  <si>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SAVE THE COLORADO, THE BLUE BENCH</t>
  </si>
  <si>
    <t>INFOCISION, INC.   Reg. No. 20023004518   325 SPRINGSIDE DRIVE   AKRON, OH 44333   330-668-1400</t>
  </si>
  <si>
    <t>AARP FOUNDATION, ALLIANCE DEFENDING FREEDOM, AMERICAN DIABETES ASSOCIATION, AMERICAN HEART ASSOCIATION INC., AMERICAN INSTITUTE FOR CANCER RESEARCH, AMERICAN LEBANESE SYRIAN ASSOCIATED CHARITIES DBA ST JUDE CHILDREN'S RESEARCH HOSP, AMERICAN LUNG ASSOCIATION, AMERICARES FOUNDATIONINC, CHILDFUND INTERNATIONAL USA, CHRISTIAN ADVOCATES SERVING EVANGELISM INC., CITIZENS UNITED, CONCERNED WOMEN FOR AMERICA, CONCERNED WOMEN FOR AMERICA LEGISLATIVE ACTION COMMITTEE, CROHN'S AND COLITIS FOUNDATION OF AMERICA INC, DISABLED AMERICAN VETERANS, DOCTORS WITHOUT BORDERS USA INC., EASTER SEALS INC., ENVIRONMENTAL DEFENSE FUND INCORPORATED, FEED THE CHILDREN INC., FOOD FOR THE POOR INC., HABITAT FOR HUMANITY INTERNATIONAL INC., INTERNATIONAL FELLOWSHIP OF CHRISTIANS &amp; JEWS INC., MARCH OF DIMES FOUNDATION, MOTHERS AGAINST DRUNK DRIVING, MUSCULAR DYSTROPHY ASSOCIATION INC., NATIONAL MULTIPLE SCLEROSIS SOCIETY, NATIONAL RIFLE ASSOCIATION OF AMERICA, NORTH SHORE ANIMAL LEAGUE AMERICA INC., PEOPLE FOR THE ETHICAL TREATMENT OF ANIMALS INC., PRISON FELLOWSHIP MINISTRIES, ROCKY MOUNTAIN PUBLIC BROADCASTING NETWORK INC., SMILE TRAIN INC., THE AOPA FOUNDATION INC., THE GEORGE BUSH PRESIDENTIAL LIBRARY FOUNDATION, THE HUMANE SOCIETY OF THE UNITED STATES, THE NATURE CONSERVANCY, THE SUSAN G. KOMEN BREAST CANCER FOUNDATION INC., UNITED STATES FUND FOR UNICEF</t>
  </si>
  <si>
    <t>INTEGRAL RESOURCES, INC.   Reg. No. 20023007153   1972 MASSACHUSETTS AVENUE   CAMBRIDGE, MA 01240   617-492-4474</t>
  </si>
  <si>
    <t>DOCTORS WITHOUT BORDERS USA INC., NATIONAL COMMITTEE TO PRESERVE SOCIAL SECURITY AND MEDICARE</t>
  </si>
  <si>
    <t>J. MILITO &amp; ASSOCIATES, INC.   Reg. No. 20123044601   1133 MAPLEGROVE DRIVE, NW   GRAND RAPIDS, MI 49504   616-453-8711</t>
  </si>
  <si>
    <t>LONGS PEAK COUNCIL INC. BOY SCOUTS OF AMERICA</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</si>
  <si>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</si>
  <si>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</si>
  <si>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t>
  </si>
  <si>
    <t>JAK PRODUCTIONS, INC.   Reg. No. 20023003576   3060 PEACHTREE ROAD, NW   ATLANTA, GA 30305   404-883-2450</t>
  </si>
  <si>
    <t>AREA SERVICES</t>
  </si>
  <si>
    <t>COLORADO POLICE PROTECTIVE ASSOCIATION, COLORADO STATE FIRE FIGHTERS ASSOCIATION, DEFEAT DIABETES FOUNDATION INC.</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</si>
  <si>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</si>
  <si>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</si>
  <si>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</si>
  <si>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</si>
  <si>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AMERICAN BIBLE SOCIETY, AMERICAN LEPROSY MISSIONS INC., AMERICANS UNITED FOR LIFE, CATHOLIC MEDICAL MISSION BOARD INC., CATHOLIC RELIEF SERVICES - UNITED STATES CONFERENCE CATHOLIC BISHOPS, CHRISTIAN ADVOCATES SERVING EVANGELISM INC., CITIZENLINK, CONSUMERS UNION OF UNITED STATES INC., COOPERATIVE FOR ASSISTANCE AND RELIEF EVERYWHERE INC., CROWN FINANCIAL MINISTRIES INC., DAYSPRING INTERNATIONAL, FAMILY RESEARCH COUNCIL, FAMILY RESEARCH COUNCIL ACTION, FEEDING AMERICA, FELLOWSHIP OF CATHOLIC UNIVERSITY STUDENTS, FOOD FOR THE HUNGRY INC., HABITAT FOR HUMANITY INTERNATIONAL INC., HAVEN MINISTRIES, HEIFER PROJECT INTERNATIONAL, HOLT INTERNATIONAL CHILDREN'S SERVICES INC., JEWISH VOICE MINISTRIES INTERNATIONAL, JOHN HANCOCK COMMITTEE FOR THE STATES, JUDICIAL WATCH INC., LIBERTY INSTITUTE, LIFE ISSUES INSTITUTE INC., MAP INTERNATIONAL INC., MERCY CORPS, NATIONAL RIGHT TO LIFE COMMITTEE, OPERATION SMILE INC., PROJECT HOPE - THE PEOPLE-TO-PEOPLE HEALTH FOUNDATION INC., STUDENTS FOR LIFE OF AMERICA INC., THE ARTHRITIS FOUNDATION INC., THE QUIET HOUR INC., UNIVERSITY OF NORTHWESTERN-ST. PAUL, VETERANS OF FOREIGN WARS OF THE UNITED STATES, WAY MEDIA INC.</t>
  </si>
  <si>
    <t>MIDWEST PUBLISHING-DN, INC.   Reg. No. 20043009597   10844 N. 23RD AVE.   PHOENIX, AZ 85029   602-943-1244</t>
  </si>
  <si>
    <t>MPI</t>
  </si>
  <si>
    <t>BREAST CANCER SURVIVORS FOUNDATION INC., CANCER SURVIVORS' FUND, CENTER FOR AMERICAN HOMELESS VETERANS INC., CHILDHOOD LEUKEMIA FOUNDATION INC., FIREFIGHTERS CHARITABLE FOUNDATION INC., NATIONAL ASSOCIATION OF CHIEFS OF POLICE INC., NATIONAL VIETNAM VETERANS FOUNDATION INC., THE AMERICAN FEDERATION OF POLICE AND CONCERNED CITIZENS INC., THE COMMITTEE FOR MISSING CHILDREN INC., THE NATIONAL CANCER COALITION INC.</t>
  </si>
  <si>
    <t>MP CONSULTING INC.   Reg. No. 20023006080   3679 S. HURON ST. #401   ENGLEWOOD, CO 80110   303.781.1220</t>
  </si>
  <si>
    <t>MP CONSULTING INC.</t>
  </si>
  <si>
    <t>DENVER POLICE BROTHERHOOD</t>
  </si>
  <si>
    <t>NATIONAL CAPITAL TELESERVICES, LLC   Reg. No. 20143033749   300 FIFTH STREET, N.E.   WASHINGTON, DC 20002   202-546-6874</t>
  </si>
  <si>
    <t>CAPTEL</t>
  </si>
  <si>
    <t>ATS FOUNDATION INC.</t>
  </si>
  <si>
    <t>NATIONAL CHARITY SERVICES, INC.   Reg. No. 20133002591   1905 BRENTWOOD ROAD NE   WASHINGTON, DC 20018   202-461-2054</t>
  </si>
  <si>
    <t>CHARITY DISPATCH</t>
  </si>
  <si>
    <t>DISCOVER GOODWILL OF SOUTHERN &amp; WESTERN COLORADO, HOMES FOR OUR TROOPS INC.</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</si>
  <si>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</si>
  <si>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</si>
  <si>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</si>
  <si>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</si>
  <si>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ONTHEBALLOT   Reg. No. 20153022084   177 SOUTH OGDEN STREET   DENVER, CO 80209   303-900-8154</t>
  </si>
  <si>
    <t>ONTHEBALLOT</t>
  </si>
  <si>
    <t>NATIONAL ASSOCIATION OF ROYALTY OWNERS - ROCKY MOUNTAIN CHAPTER</t>
  </si>
  <si>
    <t>OUTERWALL, INC.  DBA COINSTAR   Reg. No. 20053003657   1800 114TH AVE. SE   BELLEVUE, WA 98004   425-943-8351</t>
  </si>
  <si>
    <t>COINSTAR INC.</t>
  </si>
  <si>
    <t>CHANGE MAKING CHANGE FUND, CHILDREN'S MIRACLE NETWORK, FEEDING AMERICA, THE HUMANE SOCIETY OF THE UNITED STATES, THE LEUKEMIA &amp; LYMPHOMA SOCIETY, UNITED STATES FUND FOR UNICEF, WORLD WILDLIFE FUND INC.</t>
  </si>
  <si>
    <t>OUTREACH CALLING   Reg. No. 20103013850   200 S. VIRGINIA STREET, 8TH FLOOR   RENO, NV 89501   775-322-9992</t>
  </si>
  <si>
    <t>AMERICAN ASSOCIATION FOR CANCER SUPPORT INC., BREAST CANCER SURVIVORS FOUNDATION INC., CENTER FOR AMERICAN HOMELESS VETERANS INC., CHILDHOOD LEUKEMIA FOUNDATION INC., CRISIS RELIEF NETWORK, DEFEAT DIABETES FOUNDATION INC., DISABLED POLICE AND SHERIFFS FOUNDATION INC., HEALING HEROES NETWORK INC., INTERNATIONAL UNION OF POLICE ASSOCIATIONS AFL-CIO, KIDS WISH NETWORK INC., LAW ENFORCEMENT OFFICERS RELIEF FUND, NATIONAL VIETNAM VETERANS FOUNDATION INC., THE COMMITTEE FOR MISSING CHILDREN INC.</t>
  </si>
  <si>
    <t>P.F.R. PROMOTIONS, LLC   Reg. No. 20153031793   1517 N. WILMOT ROAD, STE. 318   TUCSON, AZ 85712   480-636-7303</t>
  </si>
  <si>
    <t>AURORA POLICE ASSOCIATION</t>
  </si>
  <si>
    <t>PUBLIC SAFETY PROMOTIONS   Reg. No. 20053002597   5911 S FAIRFIELD WAY   LITTLETON, CO 80120   (303) 738-0485</t>
  </si>
  <si>
    <t>MONTGOMERY DOIEL</t>
  </si>
  <si>
    <t>RUFFALO NOEL LEVITZ,  LLC   Reg. No. 20023005800   1025 KIRKWOOD PARKWAY SW   CEDAR RAPIDS, IA 52404   319-362-7483</t>
  </si>
  <si>
    <t>PLANNING 4 EDU COLLEGE PLANNING GOT TO COLLEGE COLLEGE TALK COLLEGE SURVEY COLLEGE ADMISS ADMISSIONS CALL HIGHER ED CALL COLLEGE RESEARCH YOUR SUPPORT PARTICIPATE NOW PHILANTHROPY THE CAMPAIGN ANNUAL CAMPAIGN PHONA THON UGA CALL CENTER</t>
  </si>
  <si>
    <t>A.T. STILL UNIVERSITY OF HEALTH SCIENCES, DES MOINES UNIVERSITY OSTEOPATHIC MEDICAL CENTER, LUCILE PACKARD FOUNDATION FOR CHILDREN'S HEALTH, PUBLIC BROADCASTING OF COLORADO INCORPORATED, UNITED STATES FUND FOR UNICEF</t>
  </si>
  <si>
    <t>SD&amp;A TELESERVICES, INC.   Reg. No. 20043004058   5757 W. CENTURY BLVD., STE. 300   LOS ANGELES, CA 90045   816-472-9000</t>
  </si>
  <si>
    <t>FARM SANCTUARY, GREEN AMERICA, GREENPEACE INC., MARINE CORPS SCHOLARSHIP FOUNDATION INC, NATIONAL PARKS CONSERVATION ASSOCIATION, NATURAL RESOURCES DEFENSE COUNCIL INC., ORGANIZING FOR ACTION, PLANNED PARENTHOOD FEDERATION OF AMERICA INC., THE NATURE CONSERVANCY</t>
  </si>
  <si>
    <t>SHARE GROUP, INC.   Reg. No. 20023003067   73 CHAPEL ST.   NEWTON, MA 02458   617-629-4500</t>
  </si>
  <si>
    <t>SHARE GROUP INC.</t>
  </si>
  <si>
    <t>INTERNATIONAL RESCUE COMMITTEE INC.</t>
  </si>
  <si>
    <t>SIEGEL MARKETING GROUP, INC.   Reg. No. 20083014276   1845 N. FARWELL AVE., SUITE 300   MILWAUKEE, WI 53202   414-271-7000</t>
  </si>
  <si>
    <t>AMERICAN ISRAEL PUBLIC AFFAIRS COMMITTEE, JEWISH COMMUNITY FOUNDATION OF COLORADO</t>
  </si>
  <si>
    <t>SOFA MART, LLC   Reg. No. 20133027674   5641 N. BROADWAY   DENVER, CO 80216   303-566-8000</t>
  </si>
  <si>
    <t>STRATEGIC FUNDRAISING, INC.   Reg. No. 20053008948   7800 3RD STREET NORTH   ST. PAUL, MN 55128   651-649-0404</t>
  </si>
  <si>
    <t>SFI NONPROFIT</t>
  </si>
  <si>
    <t>OPERATION SMILE INC., THE NATURE CONSERVANCY</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</si>
  <si>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</si>
  <si>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</si>
  <si>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</si>
  <si>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</si>
  <si>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AFRICARE, AMERICAN CIVIL LIBERTIES UNION INC., AMNESTY INTERNATIONAL OF THE U.S.A. INC., COMMON CAUSE, ENVIRONMENTAL DEFENSE FUND INCORPORATED, FEEDING AMERICA, FOUNDATION FOR NATIONAL PROGRESS, HILLEL:  THE FOUNDATION FOR JEWISH CAMPUS LIFE, HUMAN RIGHTS CAMPAIGN INC., INTERNATIONAL RESCUE COMMITTEE INC., NARAL PRO-CHOICE AMERICA, NATIONAL GAY  AND  LESBIAN TASK FORCE FOUNDATION, NATIONAL ORGANIZATION FOR WOMEN, ORGANIZING FOR ACTION, OXFAM AMERICA INC., PARTNERS IN HEALTH A NONPROFIT CORPORATION, PEACE ACTION, PLANNED PARENTHOOD ACTION FUND INC., PLANNED PARENTHOOD FEDERATION OF AMERICA INC., PLANNED PARENTHOOD OF THE ROCKY MOUNTAINS INC., ROCKY MOUNTAIN PUBLIC BROADCASTING NETWORK INC., SIERRA CLUB, SOUTHERN POVERTY LAW CENTER INC., THE AMERICAN JEWISH COMMITTEE, THE AMERICAN SOCIETY FOR THE PREVENTION OF CRUELTY TO ANIMALS, THE LEAGUE OF CONSERVATION VOTERS INC.</t>
  </si>
  <si>
    <t>THE BONNER GROUP, INC.   Reg. No. 20083002482   455 MASSACHUSETTS AVE NW SUITE 640   WASHINGTON, DC 20001   202-737-5877</t>
  </si>
  <si>
    <t>MEDIA MATTERS FOR AMERICA</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</si>
  <si>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</si>
  <si>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</si>
  <si>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AMERICAN CIVIL LIBERTIES UNION INC., AUTISM SPECTRUM DISORDER FOUNDATION INC., CARE NET, CHILDREN'S WISH FOUNDATION INTERNATIONAL INC., ENLISTED ASSOCIATION OF THE NATIONAL GUARD OF THE UNITED STATES, MOTHERS AGAINST DRUNK DRIVING, MULTIPLE SCLEROSIS ASSOCIATION OF AMERICA INC., NATIONAL CAREGIVING FOUNDATION, PROJECT HOPE - THE PEOPLE-TO-PEOPLE HEALTH FOUNDATION INC., SADD INC., SPECIAL OLYMPICS COLORADO, THE NATIONAL CANCER COALITION INC., THE NATIONAL WHEELCHAIR BASKETBALL ASSOCIATION, VETERANS OF FOREIGN WARS DEPARTMENT OF COLORADO</t>
  </si>
  <si>
    <t>TROOPER PUBLICATIONS WEST, INC.   Reg. No. 20023003238   505 PALMER AVE.   FALMOUTH, MA 02540   508-540-5051</t>
  </si>
  <si>
    <t>ASSOCIATION OF COLORADO STATE PATROL PROFESSIONALS</t>
  </si>
  <si>
    <t>TVI, INC.   Reg. No. 20153037750   11400 SE 6TH STREET   BELLEVUE, WA 98004   425-462-1515</t>
  </si>
  <si>
    <t>SAVERS, VALUE VILLAGE</t>
  </si>
  <si>
    <t>EPILEPSY FOUNDATION OF COLORADO</t>
  </si>
  <si>
    <t>W L MANAGEMENT,INC.   Reg. No. 20023003746   325 KENWOOD CIRCLE   COLORADO SPRINGS, CO 80910   719-648-5073</t>
  </si>
  <si>
    <t>VFW POST 101</t>
  </si>
  <si>
    <t>WITH COMMUNITY SERVICES, INC.   Reg. No. 20153001890   4343 W. ROYAL LN, STE. 120   IRVING, TX 75063   972-929-4440</t>
  </si>
  <si>
    <t>AMERICAN ASSOCIATION OF STATE TROOPERS INC., FIREFIGHTERS CHARITABLE FOUNDATION INC., INTERNATIONAL UNION OF POLICE ASSOCIATIONS AFL-CIO, THE NATIONAL CANCER COALITION INC.</t>
  </si>
  <si>
    <t>TOTALS (65 Paid Solicitors)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</si>
</sst>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rebuchet MS"/>
      <family val="2"/>
    </font>
    <font>
      <b/>
      <sz val="11"/>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8" fillId="0" borderId="0" xfId="0" applyFont="1"/>
    <xf numFmtId="0" fontId="19" fillId="0" borderId="0" xfId="0" applyFont="1"/>
    <xf numFmtId="0" fontId="19" fillId="0" borderId="0" xfId="0" applyFont="1" applyAlignment="1">
      <alignment wrapText="1"/>
    </xf>
    <xf numFmtId="0" fontId="19" fillId="33" borderId="0" xfId="0" applyFont="1" applyFill="1" applyAlignment="1">
      <alignment wrapText="1"/>
    </xf>
    <xf numFmtId="0" fontId="18" fillId="0" borderId="0" xfId="0" applyFont="1" applyAlignment="1">
      <alignment wrapText="1"/>
    </xf>
    <xf numFmtId="8" fontId="18" fillId="0" borderId="0" xfId="0" applyNumberFormat="1" applyFont="1"/>
    <xf numFmtId="10" fontId="18" fillId="0" borderId="0" xfId="0" applyNumberFormat="1" applyFont="1"/>
    <xf numFmtId="8" fontId="19" fillId="0" borderId="0" xfId="0" applyNumberFormat="1" applyFont="1"/>
    <xf numFmtId="10" fontId="19"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dxf>
    <dxf>
      <font>
        <b/>
        <i val="0"/>
        <strike val="0"/>
        <condense val="0"/>
        <extend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I67" totalsRowShown="0" headerRowDxfId="10" dataDxfId="9">
  <autoFilter ref="A1:I67"/>
  <tableColumns count="9">
    <tableColumn id="1" name="Paid Solicitor" dataDxfId="8"/>
    <tableColumn id="2" name="DBA's" dataDxfId="7"/>
    <tableColumn id="3" name="Gross Proceeds" dataDxfId="6"/>
    <tableColumn id="4" name="Net to Charity" dataDxfId="5"/>
    <tableColumn id="5" name="Overall Percent to Charity" dataDxfId="4"/>
    <tableColumn id="6" name="Minimum Percent To Charity" dataDxfId="3"/>
    <tableColumn id="7" name="Maximum Percent To Charity" dataDxfId="2"/>
    <tableColumn id="8" name="Number of Campaigns" dataDxfId="1"/>
    <tableColumn id="9" name="Cli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abSelected="1" workbookViewId="0">
      <pane ySplit="1" topLeftCell="A62" activePane="bottomLeft" state="frozen"/>
      <selection pane="bottomLeft" activeCell="B4" sqref="B4"/>
    </sheetView>
  </sheetViews>
  <sheetFormatPr defaultRowHeight="16.5" x14ac:dyDescent="0.3"/>
  <cols>
    <col min="1" max="1" width="37.85546875" style="5" customWidth="1"/>
    <col min="2" max="2" width="53.42578125" style="5" customWidth="1"/>
    <col min="3" max="4" width="21.85546875" style="1" bestFit="1" customWidth="1"/>
    <col min="5" max="5" width="15.5703125" style="1" customWidth="1"/>
    <col min="6" max="6" width="19.42578125" style="1" customWidth="1"/>
    <col min="7" max="7" width="17.85546875" style="1" customWidth="1"/>
    <col min="8" max="8" width="16.28515625" style="1" customWidth="1"/>
    <col min="9" max="9" width="48.7109375" style="5" customWidth="1"/>
    <col min="10" max="16384" width="9.140625" style="1"/>
  </cols>
  <sheetData>
    <row r="1" spans="1:9" s="4" customFormat="1" ht="49.5" x14ac:dyDescent="0.3">
      <c r="A1" s="4" t="s">
        <v>0</v>
      </c>
      <c r="B1" s="4" t="s">
        <v>1</v>
      </c>
      <c r="C1" s="4" t="s">
        <v>2</v>
      </c>
      <c r="D1" s="4" t="s">
        <v>3</v>
      </c>
      <c r="E1" s="4" t="s">
        <v>4</v>
      </c>
      <c r="F1" s="4" t="s">
        <v>5</v>
      </c>
      <c r="G1" s="4" t="s">
        <v>6</v>
      </c>
      <c r="H1" s="4" t="s">
        <v>7</v>
      </c>
      <c r="I1" s="4" t="s">
        <v>8</v>
      </c>
    </row>
    <row r="2" spans="1:9" ht="66" x14ac:dyDescent="0.3">
      <c r="A2" s="5" t="s">
        <v>9</v>
      </c>
      <c r="B2" s="5" t="s">
        <v>10</v>
      </c>
      <c r="C2" s="6">
        <v>2100793</v>
      </c>
      <c r="D2" s="6">
        <v>1589313</v>
      </c>
      <c r="E2" s="7">
        <v>0.75649999999999995</v>
      </c>
      <c r="F2" s="7">
        <v>0.76</v>
      </c>
      <c r="G2" s="7">
        <v>0.76</v>
      </c>
      <c r="H2" s="1">
        <v>1</v>
      </c>
      <c r="I2" s="5" t="s">
        <v>11</v>
      </c>
    </row>
    <row r="3" spans="1:9" ht="66" x14ac:dyDescent="0.3">
      <c r="A3" s="5" t="s">
        <v>12</v>
      </c>
      <c r="B3" s="5" t="s">
        <v>10</v>
      </c>
      <c r="C3" s="6">
        <v>16595.5</v>
      </c>
      <c r="D3" s="6">
        <v>-1824139.64</v>
      </c>
      <c r="E3" s="7">
        <v>-109.9177</v>
      </c>
      <c r="F3" s="7">
        <v>0</v>
      </c>
      <c r="G3" s="7">
        <v>0</v>
      </c>
      <c r="H3" s="1">
        <v>4</v>
      </c>
      <c r="I3" s="5" t="s">
        <v>13</v>
      </c>
    </row>
    <row r="4" spans="1:9" ht="280.5" x14ac:dyDescent="0.3">
      <c r="A4" s="5" t="s">
        <v>14</v>
      </c>
      <c r="B4" s="5" t="s">
        <v>15</v>
      </c>
      <c r="C4" s="6">
        <v>1386339.37</v>
      </c>
      <c r="D4" s="6">
        <v>883846.49</v>
      </c>
      <c r="E4" s="7">
        <v>0.63749999999999996</v>
      </c>
      <c r="F4" s="7">
        <v>0</v>
      </c>
      <c r="G4" s="7">
        <v>0.96</v>
      </c>
      <c r="H4" s="1">
        <v>19</v>
      </c>
      <c r="I4" s="5" t="s">
        <v>16</v>
      </c>
    </row>
    <row r="5" spans="1:9" ht="82.5" x14ac:dyDescent="0.3">
      <c r="A5" s="5" t="s">
        <v>17</v>
      </c>
      <c r="B5" s="5" t="s">
        <v>18</v>
      </c>
      <c r="C5" s="6">
        <v>82181.600000000006</v>
      </c>
      <c r="D5" s="6">
        <v>37415.199999999997</v>
      </c>
      <c r="E5" s="7">
        <v>0.45529999999999998</v>
      </c>
      <c r="F5" s="7">
        <v>0</v>
      </c>
      <c r="G5" s="7">
        <v>0.46</v>
      </c>
      <c r="H5" s="1">
        <v>2</v>
      </c>
      <c r="I5" s="5" t="s">
        <v>19</v>
      </c>
    </row>
    <row r="6" spans="1:9" ht="82.5" x14ac:dyDescent="0.3">
      <c r="A6" s="5" t="s">
        <v>20</v>
      </c>
      <c r="B6" s="5" t="s">
        <v>21</v>
      </c>
      <c r="C6" s="6">
        <v>5893780.2000000002</v>
      </c>
      <c r="D6" s="6">
        <v>1297015.2</v>
      </c>
      <c r="E6" s="7">
        <v>0.22009999999999999</v>
      </c>
      <c r="F6" s="7">
        <v>0.22</v>
      </c>
      <c r="G6" s="7">
        <v>0.22</v>
      </c>
      <c r="H6" s="1">
        <v>1</v>
      </c>
      <c r="I6" s="5" t="s">
        <v>22</v>
      </c>
    </row>
    <row r="7" spans="1:9" ht="66" x14ac:dyDescent="0.3">
      <c r="A7" s="5" t="s">
        <v>23</v>
      </c>
      <c r="B7" s="5" t="s">
        <v>10</v>
      </c>
      <c r="C7" s="6">
        <v>924626.66</v>
      </c>
      <c r="D7" s="6">
        <v>109871.41</v>
      </c>
      <c r="E7" s="7">
        <v>0.1188</v>
      </c>
      <c r="F7" s="7">
        <v>0.12</v>
      </c>
      <c r="G7" s="7">
        <v>0.12</v>
      </c>
      <c r="H7" s="1">
        <v>2</v>
      </c>
      <c r="I7" s="5" t="s">
        <v>24</v>
      </c>
    </row>
    <row r="8" spans="1:9" ht="66" x14ac:dyDescent="0.3">
      <c r="A8" s="5" t="s">
        <v>25</v>
      </c>
      <c r="B8" s="5" t="s">
        <v>26</v>
      </c>
      <c r="C8" s="6">
        <v>1365</v>
      </c>
      <c r="D8" s="6">
        <v>325</v>
      </c>
      <c r="E8" s="7">
        <v>0.23810000000000001</v>
      </c>
      <c r="F8" s="7">
        <v>0.24</v>
      </c>
      <c r="G8" s="7">
        <v>0.24</v>
      </c>
      <c r="H8" s="1">
        <v>1</v>
      </c>
      <c r="I8" s="5" t="s">
        <v>27</v>
      </c>
    </row>
    <row r="9" spans="1:9" ht="66" x14ac:dyDescent="0.3">
      <c r="A9" s="5" t="s">
        <v>28</v>
      </c>
      <c r="B9" s="5" t="s">
        <v>29</v>
      </c>
      <c r="C9" s="6">
        <v>438353</v>
      </c>
      <c r="D9" s="6">
        <v>99760.72</v>
      </c>
      <c r="E9" s="7">
        <v>0.2276</v>
      </c>
      <c r="F9" s="7">
        <v>0</v>
      </c>
      <c r="G9" s="7">
        <v>0.32</v>
      </c>
      <c r="H9" s="1">
        <v>3</v>
      </c>
      <c r="I9" s="5" t="s">
        <v>30</v>
      </c>
    </row>
    <row r="10" spans="1:9" ht="66" x14ac:dyDescent="0.3">
      <c r="A10" s="5" t="s">
        <v>31</v>
      </c>
      <c r="B10" s="5" t="s">
        <v>10</v>
      </c>
      <c r="C10" s="6">
        <v>1100829</v>
      </c>
      <c r="D10" s="6">
        <v>501423</v>
      </c>
      <c r="E10" s="7">
        <v>0.45550000000000002</v>
      </c>
      <c r="F10" s="7">
        <v>0.46</v>
      </c>
      <c r="G10" s="7">
        <v>0.46</v>
      </c>
      <c r="H10" s="1">
        <v>1</v>
      </c>
      <c r="I10" s="5" t="s">
        <v>32</v>
      </c>
    </row>
    <row r="11" spans="1:9" ht="115.5" x14ac:dyDescent="0.3">
      <c r="A11" s="5" t="s">
        <v>33</v>
      </c>
      <c r="B11" s="5" t="s">
        <v>10</v>
      </c>
      <c r="C11" s="6">
        <v>51349</v>
      </c>
      <c r="D11" s="6">
        <v>34305</v>
      </c>
      <c r="E11" s="7">
        <v>0.66810000000000003</v>
      </c>
      <c r="F11" s="7">
        <v>0.59</v>
      </c>
      <c r="G11" s="7">
        <v>0.68</v>
      </c>
      <c r="H11" s="1">
        <v>7</v>
      </c>
      <c r="I11" s="5" t="s">
        <v>34</v>
      </c>
    </row>
    <row r="12" spans="1:9" ht="82.5" x14ac:dyDescent="0.3">
      <c r="A12" s="5" t="s">
        <v>35</v>
      </c>
      <c r="B12" s="5" t="s">
        <v>36</v>
      </c>
      <c r="C12" s="6">
        <v>60454.5</v>
      </c>
      <c r="D12" s="6">
        <v>7066.7</v>
      </c>
      <c r="E12" s="7">
        <v>0.1169</v>
      </c>
      <c r="F12" s="7">
        <v>0.1</v>
      </c>
      <c r="G12" s="7">
        <v>0.2</v>
      </c>
      <c r="H12" s="1">
        <v>4</v>
      </c>
      <c r="I12" s="5" t="s">
        <v>37</v>
      </c>
    </row>
    <row r="13" spans="1:9" ht="66" x14ac:dyDescent="0.3">
      <c r="A13" s="5" t="s">
        <v>38</v>
      </c>
      <c r="B13" s="5" t="s">
        <v>39</v>
      </c>
      <c r="C13" s="6">
        <v>127282.1</v>
      </c>
      <c r="D13" s="6">
        <v>68243.320000000007</v>
      </c>
      <c r="E13" s="7">
        <v>0.53620000000000001</v>
      </c>
      <c r="F13" s="7">
        <v>0</v>
      </c>
      <c r="G13" s="7">
        <v>0.68</v>
      </c>
      <c r="H13" s="1">
        <v>4</v>
      </c>
      <c r="I13" s="5" t="s">
        <v>40</v>
      </c>
    </row>
    <row r="14" spans="1:9" ht="82.5" x14ac:dyDescent="0.3">
      <c r="A14" s="5" t="s">
        <v>41</v>
      </c>
      <c r="B14" s="5" t="s">
        <v>42</v>
      </c>
      <c r="C14" s="6">
        <v>11660</v>
      </c>
      <c r="D14" s="6">
        <v>2041</v>
      </c>
      <c r="E14" s="7">
        <v>0.17499999999999999</v>
      </c>
      <c r="F14" s="7">
        <v>0.18</v>
      </c>
      <c r="G14" s="7">
        <v>0.18</v>
      </c>
      <c r="H14" s="1">
        <v>1</v>
      </c>
      <c r="I14" s="5" t="s">
        <v>43</v>
      </c>
    </row>
    <row r="15" spans="1:9" ht="66" x14ac:dyDescent="0.3">
      <c r="A15" s="5" t="s">
        <v>44</v>
      </c>
      <c r="B15" s="5" t="s">
        <v>45</v>
      </c>
      <c r="C15" s="6">
        <v>106132.34</v>
      </c>
      <c r="D15" s="6">
        <v>25587.27</v>
      </c>
      <c r="E15" s="7">
        <v>0.24110000000000001</v>
      </c>
      <c r="F15" s="7">
        <v>0</v>
      </c>
      <c r="G15" s="7">
        <v>0.3</v>
      </c>
      <c r="H15" s="1">
        <v>4</v>
      </c>
      <c r="I15" s="5" t="s">
        <v>46</v>
      </c>
    </row>
    <row r="16" spans="1:9" ht="148.5" x14ac:dyDescent="0.3">
      <c r="A16" s="5" t="s">
        <v>47</v>
      </c>
      <c r="B16" s="5" t="s">
        <v>10</v>
      </c>
      <c r="C16" s="6">
        <v>14497816.300000001</v>
      </c>
      <c r="D16" s="6">
        <v>1677328.61</v>
      </c>
      <c r="E16" s="7">
        <v>0.1157</v>
      </c>
      <c r="F16" s="7">
        <v>0.1</v>
      </c>
      <c r="G16" s="7">
        <v>0.15</v>
      </c>
      <c r="H16" s="1">
        <v>17</v>
      </c>
      <c r="I16" s="5" t="s">
        <v>48</v>
      </c>
    </row>
    <row r="17" spans="1:9" ht="66" x14ac:dyDescent="0.3">
      <c r="A17" s="5" t="s">
        <v>49</v>
      </c>
      <c r="B17" s="5" t="s">
        <v>10</v>
      </c>
      <c r="C17" s="6">
        <v>0</v>
      </c>
      <c r="D17" s="6">
        <v>-152423</v>
      </c>
      <c r="E17" s="1" t="s">
        <v>50</v>
      </c>
      <c r="F17" s="7">
        <v>0</v>
      </c>
      <c r="G17" s="7">
        <v>0</v>
      </c>
      <c r="H17" s="1">
        <v>2</v>
      </c>
      <c r="I17" s="5" t="s">
        <v>51</v>
      </c>
    </row>
    <row r="18" spans="1:9" ht="82.5" x14ac:dyDescent="0.3">
      <c r="A18" s="5" t="s">
        <v>52</v>
      </c>
      <c r="B18" s="5" t="s">
        <v>53</v>
      </c>
      <c r="C18" s="6">
        <v>2834565.39</v>
      </c>
      <c r="D18" s="6">
        <v>370653.02</v>
      </c>
      <c r="E18" s="7">
        <v>0.1308</v>
      </c>
      <c r="F18" s="7">
        <v>0.12</v>
      </c>
      <c r="G18" s="7">
        <v>0.14000000000000001</v>
      </c>
      <c r="H18" s="1">
        <v>4</v>
      </c>
      <c r="I18" s="5" t="s">
        <v>54</v>
      </c>
    </row>
    <row r="19" spans="1:9" ht="66" x14ac:dyDescent="0.3">
      <c r="A19" s="5" t="s">
        <v>55</v>
      </c>
      <c r="B19" s="5" t="s">
        <v>10</v>
      </c>
      <c r="C19" s="6">
        <v>3465</v>
      </c>
      <c r="D19" s="6">
        <v>320</v>
      </c>
      <c r="E19" s="7">
        <v>9.2399999999999996E-2</v>
      </c>
      <c r="F19" s="7">
        <v>0.09</v>
      </c>
      <c r="G19" s="7">
        <v>0.09</v>
      </c>
      <c r="H19" s="1">
        <v>1</v>
      </c>
      <c r="I19" s="5" t="s">
        <v>27</v>
      </c>
    </row>
    <row r="20" spans="1:9" ht="66" x14ac:dyDescent="0.3">
      <c r="A20" s="5" t="s">
        <v>56</v>
      </c>
      <c r="B20" s="5" t="s">
        <v>57</v>
      </c>
      <c r="C20" s="6">
        <v>98101.57</v>
      </c>
      <c r="D20" s="6">
        <v>11787.11</v>
      </c>
      <c r="E20" s="7">
        <v>0.1202</v>
      </c>
      <c r="F20" s="7">
        <v>0.12</v>
      </c>
      <c r="G20" s="7">
        <v>0.59</v>
      </c>
      <c r="H20" s="1">
        <v>3</v>
      </c>
      <c r="I20" s="5" t="s">
        <v>58</v>
      </c>
    </row>
    <row r="21" spans="1:9" ht="66" x14ac:dyDescent="0.3">
      <c r="A21" s="5" t="s">
        <v>59</v>
      </c>
      <c r="B21" s="5" t="s">
        <v>10</v>
      </c>
      <c r="C21" s="6">
        <v>176761.03</v>
      </c>
      <c r="D21" s="6">
        <v>64374.12</v>
      </c>
      <c r="E21" s="7">
        <v>0.36420000000000002</v>
      </c>
      <c r="F21" s="7">
        <v>0.35</v>
      </c>
      <c r="G21" s="7">
        <v>0.42</v>
      </c>
      <c r="H21" s="1">
        <v>4</v>
      </c>
      <c r="I21" s="5" t="s">
        <v>60</v>
      </c>
    </row>
    <row r="22" spans="1:9" ht="330" x14ac:dyDescent="0.3">
      <c r="A22" s="5" t="s">
        <v>61</v>
      </c>
      <c r="B22" s="5" t="s">
        <v>10</v>
      </c>
      <c r="C22" s="6">
        <v>3702607.61</v>
      </c>
      <c r="D22" s="6">
        <v>455917.69</v>
      </c>
      <c r="E22" s="7">
        <v>0.1231</v>
      </c>
      <c r="F22" s="7">
        <v>0</v>
      </c>
      <c r="G22" s="7">
        <v>1</v>
      </c>
      <c r="H22" s="1">
        <v>24</v>
      </c>
      <c r="I22" s="5" t="s">
        <v>62</v>
      </c>
    </row>
    <row r="23" spans="1:9" ht="66" x14ac:dyDescent="0.3">
      <c r="A23" s="5" t="s">
        <v>63</v>
      </c>
      <c r="B23" s="5" t="s">
        <v>10</v>
      </c>
      <c r="C23" s="6">
        <v>418194.72</v>
      </c>
      <c r="D23" s="6">
        <v>-150349.10999999999</v>
      </c>
      <c r="E23" s="7">
        <v>-0.35949999999999999</v>
      </c>
      <c r="F23" s="7">
        <v>0</v>
      </c>
      <c r="G23" s="7">
        <v>0</v>
      </c>
      <c r="H23" s="1">
        <v>1</v>
      </c>
      <c r="I23" s="5" t="s">
        <v>64</v>
      </c>
    </row>
    <row r="24" spans="1:9" ht="409.5" x14ac:dyDescent="0.3">
      <c r="A24" s="5" t="s">
        <v>65</v>
      </c>
      <c r="B24" s="5" t="s">
        <v>10</v>
      </c>
      <c r="C24" s="6">
        <v>14531971.23</v>
      </c>
      <c r="D24" s="6">
        <v>6315489.9199999999</v>
      </c>
      <c r="E24" s="7">
        <v>0.43459999999999999</v>
      </c>
      <c r="F24" s="7">
        <v>0</v>
      </c>
      <c r="G24" s="7">
        <v>0.86</v>
      </c>
      <c r="H24" s="1">
        <v>48</v>
      </c>
      <c r="I24" s="5" t="s">
        <v>66</v>
      </c>
    </row>
    <row r="25" spans="1:9" ht="66" x14ac:dyDescent="0.3">
      <c r="A25" s="5" t="s">
        <v>67</v>
      </c>
      <c r="B25" s="5" t="s">
        <v>10</v>
      </c>
      <c r="C25" s="6">
        <v>502325.5</v>
      </c>
      <c r="D25" s="6">
        <v>143267.06</v>
      </c>
      <c r="E25" s="7">
        <v>0.28520000000000001</v>
      </c>
      <c r="F25" s="7">
        <v>0.15</v>
      </c>
      <c r="G25" s="7">
        <v>0.31</v>
      </c>
      <c r="H25" s="1">
        <v>2</v>
      </c>
      <c r="I25" s="5" t="s">
        <v>68</v>
      </c>
    </row>
    <row r="26" spans="1:9" ht="99" x14ac:dyDescent="0.3">
      <c r="A26" s="5" t="s">
        <v>69</v>
      </c>
      <c r="B26" s="5" t="s">
        <v>10</v>
      </c>
      <c r="C26" s="6">
        <v>2135724.65</v>
      </c>
      <c r="D26" s="6">
        <v>637605.53</v>
      </c>
      <c r="E26" s="7">
        <v>0.29849999999999999</v>
      </c>
      <c r="F26" s="7">
        <v>0.15</v>
      </c>
      <c r="G26" s="7">
        <v>0.34</v>
      </c>
      <c r="H26" s="1">
        <v>4</v>
      </c>
      <c r="I26" s="5" t="s">
        <v>70</v>
      </c>
    </row>
    <row r="27" spans="1:9" ht="82.5" x14ac:dyDescent="0.3">
      <c r="A27" s="5" t="s">
        <v>71</v>
      </c>
      <c r="B27" s="5" t="s">
        <v>72</v>
      </c>
      <c r="C27" s="6">
        <v>541988.5</v>
      </c>
      <c r="D27" s="6">
        <v>382482.84</v>
      </c>
      <c r="E27" s="7">
        <v>0.70569999999999999</v>
      </c>
      <c r="F27" s="7">
        <v>0</v>
      </c>
      <c r="G27" s="7">
        <v>0.73</v>
      </c>
      <c r="H27" s="1">
        <v>3</v>
      </c>
      <c r="I27" s="5" t="s">
        <v>73</v>
      </c>
    </row>
    <row r="28" spans="1:9" ht="66" x14ac:dyDescent="0.3">
      <c r="A28" s="5" t="s">
        <v>74</v>
      </c>
      <c r="B28" s="5" t="s">
        <v>10</v>
      </c>
      <c r="C28" s="6">
        <v>4416555</v>
      </c>
      <c r="D28" s="6">
        <v>3165248.08</v>
      </c>
      <c r="E28" s="7">
        <v>0.7167</v>
      </c>
      <c r="F28" s="7">
        <v>0</v>
      </c>
      <c r="G28" s="7">
        <v>0.72</v>
      </c>
      <c r="H28" s="1">
        <v>2</v>
      </c>
      <c r="I28" s="5" t="s">
        <v>75</v>
      </c>
    </row>
    <row r="29" spans="1:9" ht="115.5" x14ac:dyDescent="0.3">
      <c r="A29" s="5" t="s">
        <v>76</v>
      </c>
      <c r="B29" s="5" t="s">
        <v>77</v>
      </c>
      <c r="C29" s="6">
        <v>766210.46</v>
      </c>
      <c r="D29" s="6">
        <v>33611.42</v>
      </c>
      <c r="E29" s="7">
        <v>4.3900000000000002E-2</v>
      </c>
      <c r="F29" s="7">
        <v>0</v>
      </c>
      <c r="G29" s="7">
        <v>0.44</v>
      </c>
      <c r="H29" s="1">
        <v>6</v>
      </c>
      <c r="I29" s="5" t="s">
        <v>78</v>
      </c>
    </row>
    <row r="30" spans="1:9" ht="115.5" x14ac:dyDescent="0.3">
      <c r="A30" s="5" t="s">
        <v>79</v>
      </c>
      <c r="B30" s="5" t="s">
        <v>10</v>
      </c>
      <c r="C30" s="6">
        <v>5944413.2699999996</v>
      </c>
      <c r="D30" s="6">
        <v>-3460174.31</v>
      </c>
      <c r="E30" s="7">
        <v>-0.58209999999999995</v>
      </c>
      <c r="F30" s="7">
        <v>0</v>
      </c>
      <c r="G30" s="7">
        <v>0</v>
      </c>
      <c r="H30" s="1">
        <v>6</v>
      </c>
      <c r="I30" s="5" t="s">
        <v>80</v>
      </c>
    </row>
    <row r="31" spans="1:9" ht="99" x14ac:dyDescent="0.3">
      <c r="A31" s="5" t="s">
        <v>81</v>
      </c>
      <c r="B31" s="5" t="s">
        <v>10</v>
      </c>
      <c r="C31" s="6">
        <v>818554.4</v>
      </c>
      <c r="D31" s="6">
        <v>-258100.57</v>
      </c>
      <c r="E31" s="7">
        <v>-0.31530000000000002</v>
      </c>
      <c r="F31" s="7">
        <v>0</v>
      </c>
      <c r="G31" s="7">
        <v>0.06</v>
      </c>
      <c r="H31" s="1">
        <v>6</v>
      </c>
      <c r="I31" s="5" t="s">
        <v>82</v>
      </c>
    </row>
    <row r="32" spans="1:9" ht="82.5" x14ac:dyDescent="0.3">
      <c r="A32" s="5" t="s">
        <v>83</v>
      </c>
      <c r="B32" s="5" t="s">
        <v>10</v>
      </c>
      <c r="C32" s="6">
        <v>1143697.21</v>
      </c>
      <c r="D32" s="6">
        <v>319163.55</v>
      </c>
      <c r="E32" s="7">
        <v>0.27910000000000001</v>
      </c>
      <c r="F32" s="7">
        <v>0</v>
      </c>
      <c r="G32" s="7">
        <v>0.6</v>
      </c>
      <c r="H32" s="1">
        <v>7</v>
      </c>
      <c r="I32" s="5" t="s">
        <v>84</v>
      </c>
    </row>
    <row r="33" spans="1:9" ht="66" x14ac:dyDescent="0.3">
      <c r="A33" s="5" t="s">
        <v>85</v>
      </c>
      <c r="B33" s="5" t="s">
        <v>86</v>
      </c>
      <c r="C33" s="6">
        <v>33345</v>
      </c>
      <c r="D33" s="6">
        <v>6669</v>
      </c>
      <c r="E33" s="7">
        <v>0.2</v>
      </c>
      <c r="F33" s="7">
        <v>0.2</v>
      </c>
      <c r="G33" s="7">
        <v>0.2</v>
      </c>
      <c r="H33" s="1">
        <v>1</v>
      </c>
      <c r="I33" s="5" t="s">
        <v>87</v>
      </c>
    </row>
    <row r="34" spans="1:9" ht="82.5" x14ac:dyDescent="0.3">
      <c r="A34" s="5" t="s">
        <v>88</v>
      </c>
      <c r="B34" s="5" t="s">
        <v>89</v>
      </c>
      <c r="C34" s="6">
        <v>911653.31</v>
      </c>
      <c r="D34" s="6">
        <v>691750.11</v>
      </c>
      <c r="E34" s="7">
        <v>0.75880000000000003</v>
      </c>
      <c r="F34" s="7">
        <v>0</v>
      </c>
      <c r="G34" s="7">
        <v>0.8</v>
      </c>
      <c r="H34" s="1">
        <v>7</v>
      </c>
      <c r="I34" s="5" t="s">
        <v>90</v>
      </c>
    </row>
    <row r="35" spans="1:9" ht="409.5" x14ac:dyDescent="0.3">
      <c r="A35" s="5" t="s">
        <v>91</v>
      </c>
      <c r="B35" s="5" t="s">
        <v>10</v>
      </c>
      <c r="C35" s="6">
        <v>4366930.5199999996</v>
      </c>
      <c r="D35" s="6">
        <v>551970.30000000005</v>
      </c>
      <c r="E35" s="7">
        <v>0.12640000000000001</v>
      </c>
      <c r="F35" s="7">
        <v>0</v>
      </c>
      <c r="G35" s="7">
        <v>0.99</v>
      </c>
      <c r="H35" s="1">
        <v>44</v>
      </c>
      <c r="I35" s="5" t="s">
        <v>92</v>
      </c>
    </row>
    <row r="36" spans="1:9" ht="82.5" x14ac:dyDescent="0.3">
      <c r="A36" s="5" t="s">
        <v>93</v>
      </c>
      <c r="B36" s="5" t="s">
        <v>10</v>
      </c>
      <c r="C36" s="6">
        <v>67571.16</v>
      </c>
      <c r="D36" s="6">
        <v>-23345.91</v>
      </c>
      <c r="E36" s="7">
        <v>-0.34549999999999997</v>
      </c>
      <c r="F36" s="7">
        <v>0</v>
      </c>
      <c r="G36" s="7">
        <v>0.06</v>
      </c>
      <c r="H36" s="1">
        <v>2</v>
      </c>
      <c r="I36" s="5" t="s">
        <v>94</v>
      </c>
    </row>
    <row r="37" spans="1:9" ht="66" x14ac:dyDescent="0.3">
      <c r="A37" s="5" t="s">
        <v>95</v>
      </c>
      <c r="B37" s="5" t="s">
        <v>10</v>
      </c>
      <c r="C37" s="6">
        <v>14431</v>
      </c>
      <c r="D37" s="6">
        <v>10073.5</v>
      </c>
      <c r="E37" s="7">
        <v>0.69799999999999995</v>
      </c>
      <c r="F37" s="7">
        <v>0.7</v>
      </c>
      <c r="G37" s="7">
        <v>0.7</v>
      </c>
      <c r="H37" s="1">
        <v>1</v>
      </c>
      <c r="I37" s="5" t="s">
        <v>96</v>
      </c>
    </row>
    <row r="38" spans="1:9" ht="49.5" x14ac:dyDescent="0.3">
      <c r="A38" s="5" t="s">
        <v>97</v>
      </c>
      <c r="B38" s="5" t="s">
        <v>98</v>
      </c>
      <c r="C38" s="6">
        <v>79270</v>
      </c>
      <c r="D38" s="6">
        <v>15938.97</v>
      </c>
      <c r="E38" s="7">
        <v>0.2011</v>
      </c>
      <c r="F38" s="7">
        <v>0.12</v>
      </c>
      <c r="G38" s="7">
        <v>0.27</v>
      </c>
      <c r="H38" s="1">
        <v>4</v>
      </c>
      <c r="I38" s="5" t="s">
        <v>99</v>
      </c>
    </row>
    <row r="39" spans="1:9" ht="66" x14ac:dyDescent="0.3">
      <c r="A39" s="5" t="s">
        <v>100</v>
      </c>
      <c r="B39" s="5" t="s">
        <v>101</v>
      </c>
      <c r="C39" s="6">
        <v>474756.78</v>
      </c>
      <c r="D39" s="6">
        <v>61898.080000000002</v>
      </c>
      <c r="E39" s="7">
        <v>0.13039999999999999</v>
      </c>
      <c r="F39" s="7">
        <v>0.12</v>
      </c>
      <c r="G39" s="7">
        <v>0.14000000000000001</v>
      </c>
      <c r="H39" s="1">
        <v>3</v>
      </c>
      <c r="I39" s="5" t="s">
        <v>102</v>
      </c>
    </row>
    <row r="40" spans="1:9" ht="49.5" x14ac:dyDescent="0.3">
      <c r="A40" s="5" t="s">
        <v>103</v>
      </c>
      <c r="B40" s="5" t="s">
        <v>104</v>
      </c>
      <c r="C40" s="6">
        <v>362829</v>
      </c>
      <c r="D40" s="6">
        <v>246364</v>
      </c>
      <c r="E40" s="7">
        <v>0.67900000000000005</v>
      </c>
      <c r="F40" s="7">
        <v>0.68</v>
      </c>
      <c r="G40" s="7">
        <v>0.68</v>
      </c>
      <c r="H40" s="1">
        <v>1</v>
      </c>
      <c r="I40" s="5" t="s">
        <v>105</v>
      </c>
    </row>
    <row r="41" spans="1:9" ht="409.5" x14ac:dyDescent="0.3">
      <c r="A41" s="5" t="s">
        <v>106</v>
      </c>
      <c r="B41" s="5" t="s">
        <v>10</v>
      </c>
      <c r="C41" s="6">
        <v>20213538</v>
      </c>
      <c r="D41" s="6">
        <v>9018047</v>
      </c>
      <c r="E41" s="7">
        <v>0.4461</v>
      </c>
      <c r="F41" s="7">
        <v>0</v>
      </c>
      <c r="G41" s="7">
        <v>0.78</v>
      </c>
      <c r="H41" s="1">
        <v>39</v>
      </c>
      <c r="I41" s="5" t="s">
        <v>107</v>
      </c>
    </row>
    <row r="42" spans="1:9" ht="181.5" x14ac:dyDescent="0.3">
      <c r="A42" s="5" t="s">
        <v>108</v>
      </c>
      <c r="B42" s="5" t="s">
        <v>109</v>
      </c>
      <c r="C42" s="6">
        <v>6803638.96</v>
      </c>
      <c r="D42" s="6">
        <v>844477.7</v>
      </c>
      <c r="E42" s="7">
        <v>0.1241</v>
      </c>
      <c r="F42" s="7">
        <v>0</v>
      </c>
      <c r="G42" s="7">
        <v>0.15</v>
      </c>
      <c r="H42" s="1">
        <v>11</v>
      </c>
      <c r="I42" s="5" t="s">
        <v>110</v>
      </c>
    </row>
    <row r="43" spans="1:9" ht="66" x14ac:dyDescent="0.3">
      <c r="A43" s="5" t="s">
        <v>111</v>
      </c>
      <c r="B43" s="5" t="s">
        <v>112</v>
      </c>
      <c r="C43" s="6">
        <v>207437</v>
      </c>
      <c r="D43" s="6">
        <v>21000</v>
      </c>
      <c r="E43" s="7">
        <v>0.1012</v>
      </c>
      <c r="F43" s="7">
        <v>0.1</v>
      </c>
      <c r="G43" s="7">
        <v>0.1</v>
      </c>
      <c r="H43" s="1">
        <v>1</v>
      </c>
      <c r="I43" s="5" t="s">
        <v>113</v>
      </c>
    </row>
    <row r="44" spans="1:9" ht="66" x14ac:dyDescent="0.3">
      <c r="A44" s="5" t="s">
        <v>114</v>
      </c>
      <c r="B44" s="5" t="s">
        <v>115</v>
      </c>
      <c r="C44" s="6">
        <v>31500</v>
      </c>
      <c r="D44" s="6">
        <v>11272</v>
      </c>
      <c r="E44" s="7">
        <v>0.35780000000000001</v>
      </c>
      <c r="F44" s="7">
        <v>0.36</v>
      </c>
      <c r="G44" s="7">
        <v>0.36</v>
      </c>
      <c r="H44" s="1">
        <v>2</v>
      </c>
      <c r="I44" s="5" t="s">
        <v>116</v>
      </c>
    </row>
    <row r="45" spans="1:9" ht="82.5" x14ac:dyDescent="0.3">
      <c r="A45" s="5" t="s">
        <v>117</v>
      </c>
      <c r="B45" s="5" t="s">
        <v>118</v>
      </c>
      <c r="C45" s="6">
        <v>504413</v>
      </c>
      <c r="D45" s="6">
        <v>181292</v>
      </c>
      <c r="E45" s="7">
        <v>0.3594</v>
      </c>
      <c r="F45" s="7">
        <v>0.35</v>
      </c>
      <c r="G45" s="7">
        <v>0.36</v>
      </c>
      <c r="H45" s="1">
        <v>2</v>
      </c>
      <c r="I45" s="5" t="s">
        <v>119</v>
      </c>
    </row>
    <row r="46" spans="1:9" ht="82.5" x14ac:dyDescent="0.3">
      <c r="A46" s="5" t="s">
        <v>120</v>
      </c>
      <c r="B46" s="5" t="s">
        <v>10</v>
      </c>
      <c r="C46" s="6">
        <v>67829103</v>
      </c>
      <c r="D46" s="6">
        <v>28002437</v>
      </c>
      <c r="E46" s="7">
        <v>0.4128</v>
      </c>
      <c r="F46" s="7">
        <v>0.38</v>
      </c>
      <c r="G46" s="7">
        <v>0.45</v>
      </c>
      <c r="H46" s="1">
        <v>2</v>
      </c>
      <c r="I46" s="5" t="s">
        <v>121</v>
      </c>
    </row>
    <row r="47" spans="1:9" ht="82.5" x14ac:dyDescent="0.3">
      <c r="A47" s="5" t="s">
        <v>122</v>
      </c>
      <c r="B47" s="5" t="s">
        <v>10</v>
      </c>
      <c r="C47" s="6">
        <v>254053631</v>
      </c>
      <c r="D47" s="6">
        <v>247195490</v>
      </c>
      <c r="E47" s="7">
        <v>0.97299999999999998</v>
      </c>
      <c r="F47" s="7">
        <v>0.97</v>
      </c>
      <c r="G47" s="7">
        <v>0.97</v>
      </c>
      <c r="H47" s="1">
        <v>1</v>
      </c>
      <c r="I47" s="5" t="s">
        <v>123</v>
      </c>
    </row>
    <row r="48" spans="1:9" ht="66" x14ac:dyDescent="0.3">
      <c r="A48" s="5" t="s">
        <v>124</v>
      </c>
      <c r="B48" s="5" t="s">
        <v>125</v>
      </c>
      <c r="C48" s="6">
        <v>9500</v>
      </c>
      <c r="D48" s="6">
        <v>9025</v>
      </c>
      <c r="E48" s="7">
        <v>0.95</v>
      </c>
      <c r="F48" s="7">
        <v>0.95</v>
      </c>
      <c r="G48" s="7">
        <v>0.95</v>
      </c>
      <c r="H48" s="1">
        <v>1</v>
      </c>
      <c r="I48" s="5" t="s">
        <v>126</v>
      </c>
    </row>
    <row r="49" spans="1:9" ht="99" x14ac:dyDescent="0.3">
      <c r="A49" s="5" t="s">
        <v>127</v>
      </c>
      <c r="B49" s="5" t="s">
        <v>128</v>
      </c>
      <c r="C49" s="6">
        <v>81548.12</v>
      </c>
      <c r="D49" s="6">
        <v>75411.039999999994</v>
      </c>
      <c r="E49" s="7">
        <v>0.92469999999999997</v>
      </c>
      <c r="F49" s="7">
        <v>0.92</v>
      </c>
      <c r="G49" s="7">
        <v>0.93</v>
      </c>
      <c r="H49" s="1">
        <v>7</v>
      </c>
      <c r="I49" s="5" t="s">
        <v>129</v>
      </c>
    </row>
    <row r="50" spans="1:9" ht="231" x14ac:dyDescent="0.3">
      <c r="A50" s="5" t="s">
        <v>130</v>
      </c>
      <c r="B50" s="5" t="s">
        <v>10</v>
      </c>
      <c r="C50" s="6">
        <v>97239.18</v>
      </c>
      <c r="D50" s="6">
        <v>9758.61</v>
      </c>
      <c r="E50" s="7">
        <v>0.1004</v>
      </c>
      <c r="F50" s="7">
        <v>0</v>
      </c>
      <c r="G50" s="7">
        <v>0.15</v>
      </c>
      <c r="H50" s="1">
        <v>13</v>
      </c>
      <c r="I50" s="5" t="s">
        <v>131</v>
      </c>
    </row>
    <row r="51" spans="1:9" ht="66" x14ac:dyDescent="0.3">
      <c r="A51" s="5" t="s">
        <v>132</v>
      </c>
      <c r="B51" s="5" t="s">
        <v>10</v>
      </c>
      <c r="C51" s="6">
        <v>316418</v>
      </c>
      <c r="D51" s="6">
        <v>75223</v>
      </c>
      <c r="E51" s="7">
        <v>0.23769999999999999</v>
      </c>
      <c r="F51" s="7">
        <v>0.24</v>
      </c>
      <c r="G51" s="7">
        <v>0.24</v>
      </c>
      <c r="H51" s="1">
        <v>1</v>
      </c>
      <c r="I51" s="5" t="s">
        <v>133</v>
      </c>
    </row>
    <row r="52" spans="1:9" ht="66" x14ac:dyDescent="0.3">
      <c r="A52" s="5" t="s">
        <v>134</v>
      </c>
      <c r="B52" s="5" t="s">
        <v>135</v>
      </c>
      <c r="C52" s="6">
        <v>0</v>
      </c>
      <c r="D52" s="6">
        <v>0</v>
      </c>
      <c r="F52" s="7">
        <v>0</v>
      </c>
      <c r="G52" s="7">
        <v>0</v>
      </c>
      <c r="H52" s="1">
        <v>1</v>
      </c>
      <c r="I52" s="5" t="s">
        <v>87</v>
      </c>
    </row>
    <row r="53" spans="1:9" ht="99" x14ac:dyDescent="0.3">
      <c r="A53" s="5" t="s">
        <v>136</v>
      </c>
      <c r="B53" s="5" t="s">
        <v>137</v>
      </c>
      <c r="C53" s="6">
        <v>985022.91</v>
      </c>
      <c r="D53" s="6">
        <v>496278.06</v>
      </c>
      <c r="E53" s="7">
        <v>0.50380000000000003</v>
      </c>
      <c r="F53" s="7">
        <v>0</v>
      </c>
      <c r="G53" s="7">
        <v>0.59</v>
      </c>
      <c r="H53" s="1">
        <v>5</v>
      </c>
      <c r="I53" s="5" t="s">
        <v>138</v>
      </c>
    </row>
    <row r="54" spans="1:9" ht="132" x14ac:dyDescent="0.3">
      <c r="A54" s="5" t="s">
        <v>139</v>
      </c>
      <c r="B54" s="5" t="s">
        <v>10</v>
      </c>
      <c r="C54" s="6">
        <v>814437.5</v>
      </c>
      <c r="D54" s="6">
        <v>-74809.070000000007</v>
      </c>
      <c r="E54" s="7">
        <v>-9.1899999999999996E-2</v>
      </c>
      <c r="F54" s="7">
        <v>0</v>
      </c>
      <c r="G54" s="7">
        <v>0.59</v>
      </c>
      <c r="H54" s="1">
        <v>9</v>
      </c>
      <c r="I54" s="5" t="s">
        <v>140</v>
      </c>
    </row>
    <row r="55" spans="1:9" ht="49.5" x14ac:dyDescent="0.3">
      <c r="A55" s="5" t="s">
        <v>141</v>
      </c>
      <c r="B55" s="5" t="s">
        <v>142</v>
      </c>
      <c r="C55" s="6">
        <v>106129</v>
      </c>
      <c r="D55" s="6">
        <v>2844</v>
      </c>
      <c r="E55" s="7">
        <v>2.6800000000000001E-2</v>
      </c>
      <c r="F55" s="7">
        <v>2.6800000000000001E-2</v>
      </c>
      <c r="G55" s="7">
        <v>2.6800000000000001E-2</v>
      </c>
      <c r="H55" s="1">
        <v>1</v>
      </c>
      <c r="I55" s="5" t="s">
        <v>143</v>
      </c>
    </row>
    <row r="56" spans="1:9" ht="82.5" x14ac:dyDescent="0.3">
      <c r="A56" s="5" t="s">
        <v>144</v>
      </c>
      <c r="B56" s="5" t="s">
        <v>10</v>
      </c>
      <c r="C56" s="6">
        <v>222865.7</v>
      </c>
      <c r="D56" s="6">
        <v>135762.38</v>
      </c>
      <c r="E56" s="7">
        <v>0.60919999999999996</v>
      </c>
      <c r="F56" s="7">
        <v>0</v>
      </c>
      <c r="G56" s="7">
        <v>0.69</v>
      </c>
      <c r="H56" s="1">
        <v>2</v>
      </c>
      <c r="I56" s="5" t="s">
        <v>145</v>
      </c>
    </row>
    <row r="57" spans="1:9" ht="49.5" x14ac:dyDescent="0.3">
      <c r="A57" s="5" t="s">
        <v>146</v>
      </c>
      <c r="B57" s="5" t="s">
        <v>10</v>
      </c>
      <c r="C57" s="6">
        <v>70</v>
      </c>
      <c r="D57" s="6">
        <v>-300</v>
      </c>
      <c r="E57" s="7">
        <v>-4.2857000000000003</v>
      </c>
      <c r="F57" s="7">
        <v>0</v>
      </c>
      <c r="G57" s="7">
        <v>0</v>
      </c>
      <c r="H57" s="1">
        <v>1</v>
      </c>
      <c r="I57" s="5" t="s">
        <v>27</v>
      </c>
    </row>
    <row r="58" spans="1:9" ht="66" x14ac:dyDescent="0.3">
      <c r="A58" s="5" t="s">
        <v>147</v>
      </c>
      <c r="B58" s="5" t="s">
        <v>148</v>
      </c>
      <c r="C58" s="6">
        <v>476447.97</v>
      </c>
      <c r="D58" s="6">
        <v>-177957.32</v>
      </c>
      <c r="E58" s="7">
        <v>-0.3735</v>
      </c>
      <c r="F58" s="7">
        <v>0</v>
      </c>
      <c r="G58" s="7">
        <v>0</v>
      </c>
      <c r="H58" s="1">
        <v>2</v>
      </c>
      <c r="I58" s="5" t="s">
        <v>149</v>
      </c>
    </row>
    <row r="59" spans="1:9" ht="66" x14ac:dyDescent="0.3">
      <c r="A59" s="5" t="s">
        <v>150</v>
      </c>
      <c r="B59" s="5" t="s">
        <v>151</v>
      </c>
      <c r="C59" s="6">
        <v>55346</v>
      </c>
      <c r="D59" s="6">
        <v>35448</v>
      </c>
      <c r="E59" s="7">
        <v>0.64049999999999996</v>
      </c>
      <c r="F59" s="7">
        <v>0.64</v>
      </c>
      <c r="G59" s="7">
        <v>0.64</v>
      </c>
      <c r="H59" s="1">
        <v>1</v>
      </c>
      <c r="I59" s="5" t="s">
        <v>152</v>
      </c>
    </row>
    <row r="60" spans="1:9" ht="396" x14ac:dyDescent="0.3">
      <c r="A60" s="5" t="s">
        <v>153</v>
      </c>
      <c r="B60" s="5" t="s">
        <v>10</v>
      </c>
      <c r="C60" s="6">
        <v>6774988.7599999998</v>
      </c>
      <c r="D60" s="6">
        <v>3845240.06</v>
      </c>
      <c r="E60" s="7">
        <v>0.56759999999999999</v>
      </c>
      <c r="F60" s="7">
        <v>0</v>
      </c>
      <c r="G60" s="7">
        <v>0.81</v>
      </c>
      <c r="H60" s="1">
        <v>29</v>
      </c>
      <c r="I60" s="5" t="s">
        <v>154</v>
      </c>
    </row>
    <row r="61" spans="1:9" ht="82.5" x14ac:dyDescent="0.3">
      <c r="A61" s="5" t="s">
        <v>155</v>
      </c>
      <c r="B61" s="5" t="s">
        <v>10</v>
      </c>
      <c r="C61" s="6">
        <v>9510088.4399999995</v>
      </c>
      <c r="D61" s="6">
        <v>8223880.2999999998</v>
      </c>
      <c r="E61" s="7">
        <v>0.86480000000000001</v>
      </c>
      <c r="F61" s="7">
        <v>0.86</v>
      </c>
      <c r="G61" s="7">
        <v>0.86</v>
      </c>
      <c r="H61" s="1">
        <v>1</v>
      </c>
      <c r="I61" s="5" t="s">
        <v>156</v>
      </c>
    </row>
    <row r="62" spans="1:9" ht="231" x14ac:dyDescent="0.3">
      <c r="A62" s="5" t="s">
        <v>157</v>
      </c>
      <c r="B62" s="5" t="s">
        <v>158</v>
      </c>
      <c r="C62" s="6">
        <v>522356.07</v>
      </c>
      <c r="D62" s="6">
        <v>216466.09</v>
      </c>
      <c r="E62" s="7">
        <v>0.41439999999999999</v>
      </c>
      <c r="F62" s="7">
        <v>0</v>
      </c>
      <c r="G62" s="7">
        <v>0.6</v>
      </c>
      <c r="H62" s="1">
        <v>16</v>
      </c>
      <c r="I62" s="5" t="s">
        <v>159</v>
      </c>
    </row>
    <row r="63" spans="1:9" ht="66" x14ac:dyDescent="0.3">
      <c r="A63" s="5" t="s">
        <v>160</v>
      </c>
      <c r="B63" s="5" t="s">
        <v>10</v>
      </c>
      <c r="C63" s="6">
        <v>128935</v>
      </c>
      <c r="D63" s="6">
        <v>30767.46</v>
      </c>
      <c r="E63" s="7">
        <v>0.23860000000000001</v>
      </c>
      <c r="F63" s="7">
        <v>0.24</v>
      </c>
      <c r="G63" s="7">
        <v>0.24</v>
      </c>
      <c r="H63" s="1">
        <v>1</v>
      </c>
      <c r="I63" s="5" t="s">
        <v>161</v>
      </c>
    </row>
    <row r="64" spans="1:9" ht="49.5" x14ac:dyDescent="0.3">
      <c r="A64" s="5" t="s">
        <v>162</v>
      </c>
      <c r="B64" s="5" t="s">
        <v>163</v>
      </c>
      <c r="C64" s="6">
        <v>113014.56</v>
      </c>
      <c r="D64" s="6">
        <v>-26318.880000000001</v>
      </c>
      <c r="E64" s="7">
        <v>-0.2329</v>
      </c>
      <c r="F64" s="7">
        <v>0</v>
      </c>
      <c r="G64" s="7">
        <v>1</v>
      </c>
      <c r="H64" s="1">
        <v>3</v>
      </c>
      <c r="I64" s="5" t="s">
        <v>164</v>
      </c>
    </row>
    <row r="65" spans="1:9" ht="66" x14ac:dyDescent="0.3">
      <c r="A65" s="5" t="s">
        <v>165</v>
      </c>
      <c r="B65" s="5" t="s">
        <v>166</v>
      </c>
      <c r="C65" s="6">
        <v>83471.42</v>
      </c>
      <c r="D65" s="6">
        <v>22586.09</v>
      </c>
      <c r="E65" s="7">
        <v>0.27060000000000001</v>
      </c>
      <c r="F65" s="7">
        <v>0.27</v>
      </c>
      <c r="G65" s="7">
        <v>0.27</v>
      </c>
      <c r="H65" s="1">
        <v>1</v>
      </c>
      <c r="I65" s="5" t="s">
        <v>166</v>
      </c>
    </row>
    <row r="66" spans="1:9" ht="82.5" x14ac:dyDescent="0.3">
      <c r="A66" s="5" t="s">
        <v>167</v>
      </c>
      <c r="B66" s="5" t="s">
        <v>10</v>
      </c>
      <c r="C66" s="6">
        <v>50818</v>
      </c>
      <c r="D66" s="6">
        <v>7414.95</v>
      </c>
      <c r="E66" s="7">
        <v>0.1459</v>
      </c>
      <c r="F66" s="7">
        <v>0.1</v>
      </c>
      <c r="G66" s="7">
        <v>0.16</v>
      </c>
      <c r="H66" s="1">
        <v>5</v>
      </c>
      <c r="I66" s="5" t="s">
        <v>168</v>
      </c>
    </row>
    <row r="67" spans="1:9" s="2" customFormat="1" x14ac:dyDescent="0.3">
      <c r="A67" s="3" t="s">
        <v>169</v>
      </c>
      <c r="B67" s="3"/>
      <c r="C67" s="8">
        <f>SUM(C2:C66)</f>
        <v>441137437.47000003</v>
      </c>
      <c r="D67" s="8">
        <f>SUM(D2:D66)</f>
        <v>312130329.14999998</v>
      </c>
      <c r="E67" s="9">
        <f>SUM(Table1[[#This Row],[Net to Charity]]/Table1[[#This Row],[Gross Proceeds]])</f>
        <v>0.70755801398340101</v>
      </c>
      <c r="F67" s="9">
        <f>MIN(F2:F66)</f>
        <v>0</v>
      </c>
      <c r="G67" s="9">
        <f>MAX(G2:G66)</f>
        <v>1</v>
      </c>
      <c r="H67" s="2">
        <f>SUM(H2:H66)</f>
        <v>415</v>
      </c>
      <c r="I67" s="3"/>
    </row>
  </sheetData>
  <pageMargins left="0.7" right="0.7" top="0.75" bottom="0.75" header="0.3" footer="0.3"/>
  <pageSetup scale="48" fitToHeight="0" orientation="landscape" r:id="rId1"/>
  <headerFooter>
    <oddHeader xml:space="preserve">&amp;C&amp;"-,Bold"Table 2. Paid Solicitor Summary 2015&amp;"-,Regular"
Campaign Reports Filed Between 12/01/15 12:00 AM and 11/30/16 11:59 PM
</oddHead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 Table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Bryant</dc:creator>
  <cp:lastModifiedBy>Chris Cash</cp:lastModifiedBy>
  <cp:lastPrinted>2017-01-27T17:12:37Z</cp:lastPrinted>
  <dcterms:created xsi:type="dcterms:W3CDTF">2017-01-13T20:32:04Z</dcterms:created>
  <dcterms:modified xsi:type="dcterms:W3CDTF">2017-01-27T17:12:57Z</dcterms:modified>
</cp:coreProperties>
</file>